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I12" i="5" l="1"/>
  <c r="G12" i="5"/>
  <c r="E12" i="5"/>
  <c r="W7" i="5"/>
  <c r="K7" i="5"/>
  <c r="I11" i="5"/>
  <c r="H11" i="5"/>
  <c r="G11" i="5"/>
  <c r="G13" i="5" s="1"/>
  <c r="F11" i="5"/>
  <c r="E11" i="5"/>
  <c r="E13" i="5" l="1"/>
  <c r="O13" i="5" s="1"/>
  <c r="I13" i="5"/>
  <c r="K11" i="5"/>
  <c r="K13" i="5" s="1"/>
  <c r="J13" i="5" s="1"/>
  <c r="K12" i="5"/>
  <c r="J12" i="5" s="1"/>
  <c r="F12" i="5"/>
  <c r="L12" i="5" s="1"/>
  <c r="H12" i="5"/>
  <c r="H13" i="5" s="1"/>
  <c r="AF7" i="5"/>
  <c r="O12" i="5"/>
  <c r="M13" i="5" l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<sst xmlns="http://schemas.openxmlformats.org/spreadsheetml/2006/main" count="74" uniqueCount="33">
  <si>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</si>
  <si>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</si>
  <si>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</si>
  <si>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</si>
  <si>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</si>
  <si>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</si>
  <si>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</si>
  <si>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</si>
  <si>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</si>
  <si>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</si>
  <si>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</si>
  <si>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</si>
  <si>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</si>
  <si>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</si>
  <si>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</si>
  <si>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</si>
  <si>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</si>
  <si>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</si>
  <si>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</si>
  <si>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</si>
  <si>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</si>
  <si>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</si>
  <si>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</si>
  <si>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</si>
  <si>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</si>
  <si>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ViVe  2</t>
  </si>
  <si>
    <t>ViVe = Vimpelin Veto  (1934),  kasvattajaseura</t>
  </si>
  <si>
    <t>Aapo Koivukoski</t>
  </si>
  <si>
    <t>1.</t>
  </si>
  <si>
    <t>14.1.2005   Vimpeli</t>
  </si>
  <si>
    <t>7.</t>
  </si>
  <si>
    <t>VePe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</si>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</sst>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85546875" bestFit="1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bestFit="1" customWidth="1"/>
    <col min="45" max="45" width="0.85546875" customWidth="1"/>
  </cols>
  <sheetData>
    <row r="1" spans="1:57" x14ac:dyDescent="0.25">
      <c r="A1" s="16"/>
      <c r="B1" s="65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67">
        <v>2021</v>
      </c>
      <c r="Y4" s="67" t="s">
        <v>28</v>
      </c>
      <c r="Z4" s="68" t="s">
        <v>25</v>
      </c>
      <c r="AA4" s="67">
        <v>3</v>
      </c>
      <c r="AB4" s="67">
        <v>0</v>
      </c>
      <c r="AC4" s="67">
        <v>1</v>
      </c>
      <c r="AD4" s="67">
        <v>3</v>
      </c>
      <c r="AE4" s="67">
        <v>4</v>
      </c>
      <c r="AF4" s="69">
        <v>0.8</v>
      </c>
      <c r="AG4" s="70">
        <v>5</v>
      </c>
      <c r="AH4" s="7"/>
      <c r="AI4" s="7"/>
      <c r="AJ4" s="7"/>
      <c r="AK4" s="7"/>
      <c r="AL4" s="16"/>
      <c r="AM4" s="12">
        <v>3</v>
      </c>
      <c r="AN4" s="12">
        <v>0</v>
      </c>
      <c r="AO4" s="12">
        <v>0</v>
      </c>
      <c r="AP4" s="12">
        <v>0</v>
      </c>
      <c r="AQ4" s="12">
        <v>2</v>
      </c>
      <c r="AR4" s="32">
        <v>0.25</v>
      </c>
      <c r="AS4" s="10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67">
        <v>2022</v>
      </c>
      <c r="Y5" s="67" t="s">
        <v>30</v>
      </c>
      <c r="Z5" s="68" t="s">
        <v>31</v>
      </c>
      <c r="AA5" s="67">
        <v>1</v>
      </c>
      <c r="AB5" s="67">
        <v>0</v>
      </c>
      <c r="AC5" s="67">
        <v>0</v>
      </c>
      <c r="AD5" s="67">
        <v>0</v>
      </c>
      <c r="AE5" s="67">
        <v>0</v>
      </c>
      <c r="AF5" s="69">
        <v>0</v>
      </c>
      <c r="AG5" s="70">
        <v>4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64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67">
        <v>2022</v>
      </c>
      <c r="Y6" s="67" t="s">
        <v>24</v>
      </c>
      <c r="Z6" s="68" t="s">
        <v>25</v>
      </c>
      <c r="AA6" s="67">
        <v>4</v>
      </c>
      <c r="AB6" s="67">
        <v>0</v>
      </c>
      <c r="AC6" s="67">
        <v>2</v>
      </c>
      <c r="AD6" s="67">
        <v>0</v>
      </c>
      <c r="AE6" s="67">
        <v>7</v>
      </c>
      <c r="AF6" s="69">
        <v>0.38900000000000001</v>
      </c>
      <c r="AG6" s="70">
        <v>18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6"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63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3</v>
      </c>
      <c r="AD7" s="36">
        <f>SUM(AD4:AD6)</f>
        <v>3</v>
      </c>
      <c r="AE7" s="36">
        <f>SUM(AE4:AE6)</f>
        <v>11</v>
      </c>
      <c r="AF7" s="37">
        <f>PRODUCT(AE7/AG7)</f>
        <v>0.40740740740740738</v>
      </c>
      <c r="AG7" s="21">
        <f>SUM(AG4:AG6)</f>
        <v>27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2</v>
      </c>
      <c r="AR7" s="37">
        <f>PRODUCT(AQ7/AS7)</f>
        <v>0.25</v>
      </c>
      <c r="AS7" s="39">
        <f>SUM(AS4:AS6)</f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71" t="s">
        <v>26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59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71" t="s">
        <v>32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59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71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3</v>
      </c>
      <c r="H12" s="47">
        <f>PRODUCT(AD7+AP7)</f>
        <v>3</v>
      </c>
      <c r="I12" s="47">
        <f>PRODUCT(AE7+AQ7)</f>
        <v>13</v>
      </c>
      <c r="J12" s="59">
        <f>PRODUCT(I12/K12)</f>
        <v>0.37142857142857144</v>
      </c>
      <c r="K12" s="10">
        <f>PRODUCT(AG7+AS7)</f>
        <v>35</v>
      </c>
      <c r="L12" s="53">
        <f>PRODUCT((F12+G12)/E12)</f>
        <v>0.27272727272727271</v>
      </c>
      <c r="M12" s="53">
        <f>PRODUCT(H12/E12)</f>
        <v>0.27272727272727271</v>
      </c>
      <c r="N12" s="53">
        <f>PRODUCT((F12+G12+H12)/E12)</f>
        <v>0.54545454545454541</v>
      </c>
      <c r="O12" s="53">
        <f>PRODUCT(I12/E12)</f>
        <v>1.1818181818181819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3</v>
      </c>
      <c r="I13" s="47">
        <f t="shared" si="0"/>
        <v>13</v>
      </c>
      <c r="J13" s="59">
        <f>PRODUCT(I13/K13)</f>
        <v>0.37142857142857144</v>
      </c>
      <c r="K13" s="16">
        <f>SUM(K10:K12)</f>
        <v>35</v>
      </c>
      <c r="L13" s="53">
        <f>PRODUCT((F13+G13)/E13)</f>
        <v>0.27272727272727271</v>
      </c>
      <c r="M13" s="53">
        <f>PRODUCT(H13/E13)</f>
        <v>0.27272727272727271</v>
      </c>
      <c r="N13" s="53">
        <f>PRODUCT((F13+G13+H13)/E13)</f>
        <v>0.54545454545454541</v>
      </c>
      <c r="O13" s="53">
        <f>PRODUCT(I13/E13)</f>
        <v>1.1818181818181819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2022-09-23T08:56:41Z</dcterms:modified>
</cp:coreProperties>
</file>